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8655"/>
  </bookViews>
  <sheets>
    <sheet name="GRAM" sheetId="5" r:id="rId1"/>
    <sheet name="MAYAM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<sst xmlns="http://schemas.openxmlformats.org/spreadsheetml/2006/main" count="35" uniqueCount="20">
  <si>
    <t xml:space="preserve">     PENGIRAAN ZAKAT EMAS</t>
  </si>
  <si>
    <t>KADAR NISAB</t>
  </si>
  <si>
    <t>gram</t>
  </si>
  <si>
    <t>JUMLAH GRAM :</t>
  </si>
  <si>
    <t>JUMLAH MAYAM :</t>
  </si>
  <si>
    <t>NILAIAN :      RM</t>
  </si>
  <si>
    <t>( Nisab zakat emas semasa ialah RM</t>
  </si>
  <si>
    <t>(1 gram =</t>
  </si>
  <si>
    <t>)</t>
  </si>
  <si>
    <t xml:space="preserve"> </t>
  </si>
  <si>
    <t>Jumlah zakat yang perlu dibayar :</t>
  </si>
  <si>
    <t>Kadar 2.5 %</t>
  </si>
  <si>
    <t xml:space="preserve">Sebanyak : </t>
  </si>
  <si>
    <t xml:space="preserve"> RM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</si>
  <si>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</si>
  <si>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KAEDAH PENGIRAAN CARA MANUAL </t>
  </si>
  <si>
    <t xml:space="preserve"> ( jumlah gram x harga 1 gram x 2.5% )</t>
  </si>
  <si>
    <r>
      <rPr>
        <i/>
        <sz val="10"/>
        <rFont val="Arial"/>
        <charset val="0"/>
      </rPr>
      <t xml:space="preserve">( Kadar nisab : </t>
    </r>
    <r>
      <rPr>
        <b/>
        <i/>
        <sz val="10"/>
        <rFont val="Arial"/>
        <charset val="0"/>
      </rPr>
      <t xml:space="preserve">SEPT 2025 </t>
    </r>
    <r>
      <rPr>
        <i/>
        <sz val="10"/>
        <rFont val="Arial"/>
        <charset val="0"/>
      </rPr>
      <t>)</t>
    </r>
  </si>
  <si>
    <t>(1 mayam =</t>
  </si>
  <si>
    <r>
      <rPr>
        <i/>
        <sz val="10"/>
        <rFont val="Arial"/>
        <charset val="0"/>
      </rPr>
      <t xml:space="preserve">( Kadar nisab : </t>
    </r>
    <r>
      <rPr>
        <b/>
        <i/>
        <sz val="10"/>
        <rFont val="Arial"/>
        <charset val="0"/>
      </rPr>
      <t>SEPT 2025</t>
    </r>
    <r>
      <rPr>
        <i/>
        <sz val="10"/>
        <rFont val="Arial"/>
        <charset val="0"/>
      </rPr>
      <t xml:space="preserve"> 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</si>
</sst>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R&quot;* #,##0.00_);_(&quot;R&quot;* \(#,##0.00\);_(&quot;R&quot;* &quot;-&quot;??_);_(@_)"/>
    <numFmt numFmtId="178" formatCode="_(* #,##0_);_(* \(#,##0\);_(* &quot;-&quot;_);_(@_)"/>
    <numFmt numFmtId="179" formatCode="_(&quot;R&quot;* #,##0_);_(&quot;R&quot;* \(#,##0\);_(&quot;R&quot;* &quot;-&quot;_);_(@_)"/>
    <numFmt numFmtId="180" formatCode="_(* #,##0.00_);_(* \(#,##0.00\);_(* &quot;-&quot;_);_(@_)"/>
  </numFmts>
  <fonts count="31">
    <font>
      <sz val="10"/>
      <name val="Arial"/>
      <charset val="0"/>
    </font>
    <font>
      <b/>
      <sz val="16"/>
      <name val="Arial"/>
      <charset val="0"/>
    </font>
    <font>
      <sz val="16"/>
      <name val="Arial"/>
      <charset val="0"/>
    </font>
    <font>
      <b/>
      <sz val="14"/>
      <name val="Arial"/>
      <charset val="0"/>
    </font>
    <font>
      <b/>
      <sz val="10"/>
      <name val="Arial"/>
      <charset val="0"/>
    </font>
    <font>
      <sz val="14"/>
      <name val="Arial"/>
      <charset val="0"/>
    </font>
    <font>
      <i/>
      <sz val="14"/>
      <name val="Arial"/>
      <charset val="0"/>
    </font>
    <font>
      <b/>
      <i/>
      <sz val="14"/>
      <name val="Arial"/>
      <charset val="0"/>
    </font>
    <font>
      <b/>
      <sz val="14"/>
      <color rgb="FF212529"/>
      <name val="Poppins"/>
      <charset val="0"/>
    </font>
    <font>
      <b/>
      <sz val="12"/>
      <name val="Arial"/>
      <charset val="0"/>
    </font>
    <font>
      <i/>
      <sz val="10"/>
      <name val="Arial"/>
      <charset val="0"/>
    </font>
    <font>
      <b/>
      <i/>
      <sz val="10"/>
      <name val="Arial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mbria"/>
      <charset val="0"/>
      <scheme val="maj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12" applyNumberFormat="0" applyAlignment="0" applyProtection="0"/>
    <xf numFmtId="0" fontId="21" fillId="6" borderId="13" applyNumberFormat="0" applyAlignment="0" applyProtection="0"/>
    <xf numFmtId="0" fontId="22" fillId="6" borderId="12" applyNumberFormat="0" applyAlignment="0" applyProtection="0"/>
    <xf numFmtId="0" fontId="23" fillId="7" borderId="14" applyNumberFormat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29" fillId="3" borderId="0" applyNumberFormat="0" applyBorder="0" applyAlignment="0" applyProtection="0"/>
    <xf numFmtId="0" fontId="29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29" fillId="2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29" fillId="32" borderId="0" applyNumberFormat="0" applyBorder="0" applyAlignment="0" applyProtection="0"/>
  </cellStyleXfs>
  <cellXfs count="29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2" borderId="4" xfId="0" applyFont="1" applyFill="1" applyBorder="1"/>
    <xf numFmtId="0" fontId="3" fillId="3" borderId="4" xfId="0" applyFont="1" applyFill="1" applyBorder="1"/>
    <xf numFmtId="0" fontId="4" fillId="0" borderId="0" xfId="0" applyFont="1"/>
    <xf numFmtId="0" fontId="5" fillId="0" borderId="0" xfId="0" applyFont="1"/>
    <xf numFmtId="2" fontId="3" fillId="0" borderId="5" xfId="0" applyNumberFormat="1" applyFont="1" applyBorder="1"/>
    <xf numFmtId="0" fontId="6" fillId="0" borderId="0" xfId="0" applyFont="1"/>
    <xf numFmtId="0" fontId="6" fillId="0" borderId="6" xfId="0" applyFont="1" applyBorder="1"/>
    <xf numFmtId="2" fontId="7" fillId="0" borderId="5" xfId="0" applyNumberFormat="1" applyFont="1" applyBorder="1"/>
    <xf numFmtId="4" fontId="8" fillId="0" borderId="0" xfId="0" applyNumberFormat="1" applyFont="1"/>
    <xf numFmtId="2" fontId="3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center"/>
    </xf>
    <xf numFmtId="0" fontId="2" fillId="0" borderId="0" xfId="0" applyFont="1"/>
    <xf numFmtId="180" fontId="1" fillId="0" borderId="5" xfId="4" applyNumberFormat="1" applyFont="1" applyBorder="1" applyAlignment="1">
      <alignment horizontal="center"/>
    </xf>
    <xf numFmtId="178" fontId="0" fillId="0" borderId="0" xfId="4" applyFont="1"/>
    <xf numFmtId="0" fontId="9" fillId="0" borderId="0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0" fillId="0" borderId="0" xfId="0" applyBorder="1"/>
    <xf numFmtId="2" fontId="3" fillId="3" borderId="4" xfId="0" applyNumberFormat="1" applyFont="1" applyFill="1" applyBorder="1"/>
    <xf numFmtId="2" fontId="3" fillId="0" borderId="7" xfId="0" applyNumberFormat="1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0" fontId="0" fillId="0" borderId="0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colors>
    <mruColors>
      <color rgb="00C4D79B"/>
      <color rgb="00B1A0C7"/>
      <color rgb="0021252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3</xdr:row>
      <xdr:rowOff>0</xdr:rowOff>
    </xdr:from>
    <xdr:to>
      <xdr:col>6</xdr:col>
      <xdr:colOff>0</xdr:colOff>
      <xdr:row>4</xdr:row>
      <xdr:rowOff>0</xdr:rowOff>
    </xdr:to>
    <xdr:sp>
      <xdr:nvSpPr>
        <xdr:cNvPr id="3659" name="Rectangle 1"/>
        <xdr:cNvSpPr/>
      </xdr:nvSpPr>
      <xdr:spPr>
        <a:xfrm>
          <a:off x="266700" y="942975"/>
          <a:ext cx="4352925" cy="2667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  <a:effectLst>
          <a:outerShdw dist="107763" dir="13499999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3</xdr:col>
      <xdr:colOff>323850</xdr:colOff>
      <xdr:row>0</xdr:row>
      <xdr:rowOff>85725</xdr:rowOff>
    </xdr:from>
    <xdr:to>
      <xdr:col>4</xdr:col>
      <xdr:colOff>447675</xdr:colOff>
      <xdr:row>2</xdr:row>
      <xdr:rowOff>57150</xdr:rowOff>
    </xdr:to>
    <xdr:pic>
      <xdr:nvPicPr>
        <xdr:cNvPr id="3660" name="Picture 2" descr="slid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85725"/>
          <a:ext cx="838200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3</xdr:row>
      <xdr:rowOff>0</xdr:rowOff>
    </xdr:from>
    <xdr:to>
      <xdr:col>6</xdr:col>
      <xdr:colOff>0</xdr:colOff>
      <xdr:row>4</xdr:row>
      <xdr:rowOff>0</xdr:rowOff>
    </xdr:to>
    <xdr:sp>
      <xdr:nvSpPr>
        <xdr:cNvPr id="2651" name="Rectangle 1"/>
        <xdr:cNvSpPr/>
      </xdr:nvSpPr>
      <xdr:spPr>
        <a:xfrm>
          <a:off x="466725" y="942975"/>
          <a:ext cx="4371975" cy="2667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  <a:effectLst>
          <a:outerShdw dist="107763" dir="13499999" algn="ctr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3</xdr:col>
      <xdr:colOff>323850</xdr:colOff>
      <xdr:row>0</xdr:row>
      <xdr:rowOff>85725</xdr:rowOff>
    </xdr:from>
    <xdr:to>
      <xdr:col>4</xdr:col>
      <xdr:colOff>447675</xdr:colOff>
      <xdr:row>2</xdr:row>
      <xdr:rowOff>57150</xdr:rowOff>
    </xdr:to>
    <xdr:pic>
      <xdr:nvPicPr>
        <xdr:cNvPr id="2652" name="Picture 2" descr="slide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4550" y="85725"/>
          <a:ext cx="838200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L23"/>
  <sheetViews>
    <sheetView showGridLines="0" tabSelected="1" topLeftCell="A2" workbookViewId="0">
      <selection activeCell="F15" sqref="F15"/>
    </sheetView>
  </sheetViews>
  <sheetFormatPr defaultColWidth="9.14285714285714" defaultRowHeight="12.75"/>
  <cols>
    <col min="1" max="1" width="1.28571428571429" style="1" customWidth="1"/>
    <col min="2" max="2" width="2.71428571428571" style="1" customWidth="1"/>
    <col min="3" max="3" width="19.7142857142857" style="1" customWidth="1"/>
    <col min="4" max="4" width="10.7142857142857" style="1" customWidth="1"/>
    <col min="5" max="5" width="17.1428571428571" style="1" customWidth="1"/>
    <col min="6" max="6" width="17.7142857142857" style="1" customWidth="1"/>
    <col min="7" max="7" width="15.5714285714286" style="1" customWidth="1"/>
    <col min="8" max="8" width="10.1428571428571" style="1" customWidth="1"/>
    <col min="9" max="16384" width="9.14285714285714" style="1"/>
  </cols>
  <sheetData>
    <row r="2" ht="48" customHeight="1"/>
    <row r="3" ht="13.5"/>
    <row r="4" ht="21" spans="3:6">
      <c r="C4" s="2" t="s">
        <v>0</v>
      </c>
      <c r="D4" s="3"/>
      <c r="E4" s="3"/>
      <c r="F4" s="4"/>
    </row>
    <row r="6" ht="18" spans="3:10">
      <c r="C6" s="5" t="s">
        <v>1</v>
      </c>
      <c r="D6" s="24">
        <v>92.79</v>
      </c>
      <c r="E6" s="7" t="s">
        <v>2</v>
      </c>
      <c r="J6" s="28"/>
    </row>
    <row r="7" ht="13.5"/>
    <row r="8" ht="18.75" spans="3:6">
      <c r="C8" s="8" t="s">
        <v>3</v>
      </c>
      <c r="D8" s="8"/>
      <c r="E8" s="8"/>
      <c r="F8" s="9">
        <v>128.98</v>
      </c>
    </row>
    <row r="9" ht="18.75" spans="3:6">
      <c r="C9" s="8" t="s">
        <v>4</v>
      </c>
      <c r="D9" s="8"/>
      <c r="E9" s="8"/>
      <c r="F9" s="25">
        <f>SUM(F8/3.4)</f>
        <v>37.9352941176471</v>
      </c>
    </row>
    <row r="10" ht="18.75" spans="3:6">
      <c r="C10" s="8"/>
      <c r="D10" s="10" t="s">
        <v>5</v>
      </c>
      <c r="E10" s="11"/>
      <c r="F10" s="12">
        <f>SUM(F8*E13)</f>
        <v>58624.7946998599</v>
      </c>
    </row>
    <row r="11" ht="18" spans="3:6">
      <c r="C11" s="8"/>
      <c r="D11" s="8"/>
      <c r="E11" s="8"/>
      <c r="F11" s="8"/>
    </row>
    <row r="12" ht="18" spans="3:7">
      <c r="C12" s="8" t="s">
        <v>6</v>
      </c>
      <c r="D12" s="8"/>
      <c r="E12" s="8"/>
      <c r="F12" s="13">
        <v>42175.49</v>
      </c>
      <c r="G12" s="14"/>
    </row>
    <row r="13" ht="18.75" customHeight="1" spans="3:12">
      <c r="C13" s="15" t="s">
        <v>7</v>
      </c>
      <c r="D13" s="15"/>
      <c r="E13" s="16">
        <f>SUM(F12/D6)</f>
        <v>454.526242051945</v>
      </c>
      <c r="F13" s="10" t="s">
        <v>8</v>
      </c>
      <c r="L13" t="s">
        <v>9</v>
      </c>
    </row>
    <row r="14" ht="36" customHeight="1" spans="3:6">
      <c r="C14" s="8" t="s">
        <v>10</v>
      </c>
      <c r="D14" s="8"/>
      <c r="E14" s="8"/>
      <c r="F14" s="8"/>
    </row>
    <row r="15" ht="18.75" spans="3:6">
      <c r="C15" s="8" t="s">
        <v>11</v>
      </c>
      <c r="D15" s="8"/>
      <c r="E15" s="8"/>
      <c r="F15" s="8"/>
    </row>
    <row r="16" ht="21" spans="3:7">
      <c r="C16" s="17" t="s">
        <v>12</v>
      </c>
      <c r="D16" s="17" t="s">
        <v>13</v>
      </c>
      <c r="E16" s="18">
        <f>SUM(F10*2.5%)</f>
        <v>1465.6198674965</v>
      </c>
      <c r="F16" s="8"/>
      <c r="G16" s="19" t="s">
        <v>9</v>
      </c>
    </row>
    <row r="17" spans="11:11">
      <c r="K17" s="1" t="s">
        <v>14</v>
      </c>
    </row>
    <row r="18" ht="6" customHeight="1"/>
    <row r="20" ht="15.75" spans="3:8">
      <c r="C20" s="20" t="s">
        <v>15</v>
      </c>
      <c r="D20" s="20"/>
      <c r="E20" s="20"/>
      <c r="F20" s="20"/>
      <c r="G20" s="26"/>
      <c r="H20" s="26"/>
    </row>
    <row r="21" ht="15.75" spans="3:8">
      <c r="C21" s="20" t="s">
        <v>16</v>
      </c>
      <c r="D21" s="20"/>
      <c r="E21" s="20"/>
      <c r="F21" s="20"/>
      <c r="G21" s="27"/>
      <c r="H21" s="27"/>
    </row>
    <row r="23" spans="3:5">
      <c r="C23" s="21" t="s">
        <v>17</v>
      </c>
      <c r="D23" s="22"/>
      <c r="E23" s="7"/>
    </row>
  </sheetData>
  <mergeCells count="3">
    <mergeCell ref="C13:D13"/>
    <mergeCell ref="C20:F20"/>
    <mergeCell ref="C21:F21"/>
  </mergeCells>
  <pageMargins left="0.75" right="0.75" top="1" bottom="1" header="0.5" footer="0.5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R28"/>
  <sheetViews>
    <sheetView showGridLines="0" zoomScaleSheetLayoutView="60" topLeftCell="A5" workbookViewId="0">
      <selection activeCell="G18" sqref="G18"/>
    </sheetView>
  </sheetViews>
  <sheetFormatPr defaultColWidth="9.14285714285714" defaultRowHeight="12.75"/>
  <cols>
    <col min="1" max="1" width="0.857142857142857" customWidth="1"/>
    <col min="2" max="2" width="6.14285714285714" customWidth="1"/>
    <col min="3" max="3" width="19.8571428571429" customWidth="1"/>
    <col min="4" max="4" width="10.7142857142857" customWidth="1"/>
    <col min="5" max="5" width="17.7142857142857" customWidth="1"/>
    <col min="6" max="6" width="17.2857142857143" customWidth="1"/>
    <col min="7" max="7" width="13.8571428571429" customWidth="1"/>
  </cols>
  <sheetData>
    <row r="2" ht="48" customHeight="1"/>
    <row r="3" ht="13.5" spans="3:7">
      <c r="C3" s="1"/>
      <c r="D3" s="1"/>
      <c r="E3" s="1"/>
      <c r="F3" s="1"/>
      <c r="G3" s="1"/>
    </row>
    <row r="4" ht="21" spans="3:7">
      <c r="C4" s="2" t="s">
        <v>0</v>
      </c>
      <c r="D4" s="3"/>
      <c r="E4" s="3"/>
      <c r="F4" s="4"/>
      <c r="G4" s="1"/>
    </row>
    <row r="5" spans="3:7">
      <c r="C5" s="1"/>
      <c r="D5" s="1"/>
      <c r="E5" s="1"/>
      <c r="F5" s="1"/>
      <c r="G5" s="1"/>
    </row>
    <row r="6" ht="18" spans="3:7">
      <c r="C6" s="5" t="s">
        <v>1</v>
      </c>
      <c r="D6" s="6">
        <v>85</v>
      </c>
      <c r="E6" s="7" t="s">
        <v>2</v>
      </c>
      <c r="F6" s="1"/>
      <c r="G6" s="1"/>
    </row>
    <row r="7" ht="13.5" spans="3:7">
      <c r="C7" s="1"/>
      <c r="D7" s="1"/>
      <c r="E7" s="1"/>
      <c r="F7" s="1"/>
      <c r="G7" s="1"/>
    </row>
    <row r="8" ht="18.75" spans="3:7">
      <c r="C8" s="8" t="s">
        <v>4</v>
      </c>
      <c r="D8" s="8"/>
      <c r="E8" s="8"/>
      <c r="F8" s="9">
        <v>574.99</v>
      </c>
      <c r="G8" s="1"/>
    </row>
    <row r="9" ht="18.75" spans="3:18">
      <c r="C9" s="8" t="s">
        <v>3</v>
      </c>
      <c r="D9" s="8"/>
      <c r="E9" s="8"/>
      <c r="F9" s="9">
        <f>SUM(F8*3.4)</f>
        <v>1954.966</v>
      </c>
      <c r="G9" s="1"/>
      <c r="R9" s="23"/>
    </row>
    <row r="10" ht="18.75" spans="3:18">
      <c r="C10" s="8"/>
      <c r="D10" s="10" t="s">
        <v>5</v>
      </c>
      <c r="E10" s="11"/>
      <c r="F10" s="12">
        <f>SUM(F8*E13)</f>
        <v>970019.399804</v>
      </c>
      <c r="G10" s="1"/>
      <c r="R10" s="23"/>
    </row>
    <row r="11" ht="18" spans="3:7">
      <c r="C11" s="8"/>
      <c r="D11" s="8"/>
      <c r="E11" s="8"/>
      <c r="F11" s="8"/>
      <c r="G11" s="1"/>
    </row>
    <row r="12" ht="18" spans="3:7">
      <c r="C12" s="8" t="s">
        <v>6</v>
      </c>
      <c r="D12" s="8"/>
      <c r="E12" s="8"/>
      <c r="F12" s="13">
        <v>42175.49</v>
      </c>
      <c r="G12" s="14"/>
    </row>
    <row r="13" ht="18.75" customHeight="1" spans="3:7">
      <c r="C13" s="15" t="s">
        <v>18</v>
      </c>
      <c r="D13" s="15"/>
      <c r="E13" s="16">
        <f>SUM(F12/D6*3.4)</f>
        <v>1687.0196</v>
      </c>
      <c r="F13" s="10" t="s">
        <v>8</v>
      </c>
      <c r="G13" s="1"/>
    </row>
    <row r="14" ht="36" customHeight="1" spans="3:7">
      <c r="C14" s="8" t="s">
        <v>10</v>
      </c>
      <c r="D14" s="8"/>
      <c r="E14" s="8"/>
      <c r="F14" s="8"/>
      <c r="G14" s="1"/>
    </row>
    <row r="15" ht="18.75" spans="3:7">
      <c r="C15" s="8" t="s">
        <v>11</v>
      </c>
      <c r="D15" s="8"/>
      <c r="E15" s="8"/>
      <c r="F15" s="8"/>
      <c r="G15" s="1"/>
    </row>
    <row r="16" ht="21" spans="3:7">
      <c r="C16" s="17" t="s">
        <v>12</v>
      </c>
      <c r="D16" s="17" t="s">
        <v>13</v>
      </c>
      <c r="E16" s="18">
        <f>SUM(F10*2.5%)</f>
        <v>24250.4849951</v>
      </c>
      <c r="F16" s="8"/>
      <c r="G16" s="19"/>
    </row>
    <row r="17" spans="3:7">
      <c r="C17" s="1"/>
      <c r="D17" s="1"/>
      <c r="E17" s="1"/>
      <c r="F17" s="1"/>
      <c r="G17" s="1"/>
    </row>
    <row r="18" spans="3:7">
      <c r="C18" s="1"/>
      <c r="D18" s="1"/>
      <c r="E18" s="1"/>
      <c r="F18" s="1"/>
      <c r="G18" s="1"/>
    </row>
    <row r="19" ht="15.75" spans="3:7">
      <c r="C19" s="20" t="s">
        <v>15</v>
      </c>
      <c r="D19" s="20"/>
      <c r="E19" s="20"/>
      <c r="F19" s="20"/>
      <c r="G19" s="1"/>
    </row>
    <row r="20" ht="15.75" spans="3:7">
      <c r="C20" s="20" t="s">
        <v>16</v>
      </c>
      <c r="D20" s="20"/>
      <c r="E20" s="20"/>
      <c r="F20" s="20"/>
      <c r="G20" s="1"/>
    </row>
    <row r="21" spans="3:7">
      <c r="C21" s="1"/>
      <c r="D21" s="1"/>
      <c r="E21" s="1"/>
      <c r="F21" s="1"/>
      <c r="G21" s="1"/>
    </row>
    <row r="22" spans="3:5">
      <c r="C22" s="21" t="s">
        <v>19</v>
      </c>
      <c r="D22" s="22"/>
      <c r="E22" s="7"/>
    </row>
    <row r="23" spans="3:4">
      <c r="C23" s="21"/>
      <c r="D23" s="21"/>
    </row>
    <row r="28" spans="5:5">
      <c r="E28">
        <v>24</v>
      </c>
    </row>
  </sheetData>
  <mergeCells count="3">
    <mergeCell ref="C13:D13"/>
    <mergeCell ref="C19:F19"/>
    <mergeCell ref="C20:F20"/>
  </mergeCells>
  <pageMargins left="0.75" right="0.75" top="1" bottom="1" header="0.5" footer="0.5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F28" sqref="F27:F28"/>
    </sheetView>
  </sheetViews>
  <sheetFormatPr defaultColWidth="9.14285714285714" defaultRowHeight="12.75"/>
  <sheetData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-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GRAM</vt:lpstr>
      <vt:lpstr>MAYAM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ASPIRE</dc:creator>
  <cp:lastModifiedBy>Admin</cp:lastModifiedBy>
  <dcterms:created xsi:type="dcterms:W3CDTF">2005-07-27T01:23:00Z</dcterms:created>
  <cp:lastPrinted>2025-07-25T03:20:00Z</cp:lastPrinted>
  <dcterms:modified xsi:type="dcterms:W3CDTF">2025-10-29T02:50:45Z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BDE373DE7A7C4E12915B562D694DC665_13</vt:lpwstr>
  </property>
  <property fmtid="{D5CDD505-2E9C-101B-9397-08002B2CF9AE}" pid="3" name="KSOProductBuildVer">
    <vt:lpwstr>1033-12.2.0.23131</vt:lpwstr>
  </property>
</Properties>
</file>